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qlvtxhDw9KjwqIy+8VJ6Njy4BKdR8MNyAWNLB+iSGOqOEV8UCer5fqaac1R+YJOgCPBLcO+2Afqjn72D+HPdlQ==" workbookSaltValue="R1SKJn0hxp6H9mP6DGVydQ==" workbookSpinCount="100000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<sst xmlns="http://schemas.openxmlformats.org/spreadsheetml/2006/main" count="394" uniqueCount="393">
  <si>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</si>
  <si>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</si>
  <si>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</si>
  <si>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</si>
  <si>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</si>
  <si>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</si>
  <si>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</si>
  <si>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</si>
  <si>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</si>
  <si>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</si>
  <si>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</si>
  <si>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</si>
  <si>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</si>
  <si>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</si>
  <si>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</si>
  <si>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</si>
  <si>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</si>
  <si>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</si>
  <si>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</si>
  <si>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</si>
  <si>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</si>
  <si>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</si>
  <si>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</si>
  <si>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</si>
  <si>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</si>
  <si>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</si>
  <si>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</si>
  <si>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</si>
  <si>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</si>
  <si>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</si>
  <si>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</si>
  <si>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</si>
  <si>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</si>
  <si>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</si>
  <si>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</si>
  <si>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</si>
  <si>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</si>
  <si>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</si>
  <si>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</si>
  <si>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</si>
  <si>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</si>
  <si>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</si>
  <si>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</si>
  <si>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</si>
  <si>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</si>
  <si>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</si>
  <si>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</si>
  <si>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</si>
  <si>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</si>
  <si>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</si>
  <si>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</si>
  <si>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</si>
  <si>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</si>
  <si>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</si>
  <si>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</si>
  <si>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</si>
  <si>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</si>
  <si>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</si>
  <si>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</si>
  <si>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</si>
  <si>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</si>
  <si>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</si>
  <si>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</si>
  <si>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</si>
  <si>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</si>
  <si>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</si>
  <si>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</si>
  <si>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</si>
  <si>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</si>
  <si>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</si>
  <si>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</si>
  <si>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</si>
  <si>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</si>
  <si>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</si>
  <si>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</si>
  <si>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</si>
  <si>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</si>
  <si>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</si>
  <si>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</si>
  <si>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</si>
  <si>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</si>
  <si>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</si>
  <si>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</si>
  <si>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</si>
  <si>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</si>
  <si>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</si>
  <si>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</si>
  <si>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</si>
  <si>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</si>
  <si>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</si>
  <si>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</si>
  <si>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</si>
  <si>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</si>
  <si>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</si>
  <si>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</si>
  <si>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</si>
  <si>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</si>
  <si>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</si>
  <si>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</si>
  <si>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</si>
  <si>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</si>
  <si>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</si>
  <si>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</si>
  <si>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</si>
  <si>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</si>
  <si>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</si>
  <si>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</si>
  <si>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</si>
  <si>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</si>
  <si>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</si>
  <si>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</si>
  <si>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</si>
  <si>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</si>
  <si>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</si>
  <si>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</si>
  <si>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</si>
  <si>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</si>
  <si>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</si>
  <si>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</si>
  <si>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</si>
  <si>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</si>
  <si>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</si>
  <si>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</si>
  <si>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</si>
  <si>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</si>
  <si>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</si>
  <si>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</si>
  <si>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</si>
  <si>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</si>
  <si>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</si>
  <si>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</si>
  <si>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</si>
  <si>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</si>
  <si>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</si>
  <si>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</si>
  <si>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</si>
  <si>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</si>
  <si>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</si>
  <si>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</si>
  <si>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</si>
  <si>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</si>
  <si>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</si>
  <si>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</si>
  <si>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</si>
  <si>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</si>
  <si>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</si>
  <si>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</si>
  <si>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</si>
  <si>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</si>
  <si>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</si>
  <si>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</si>
  <si>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</si>
  <si>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</si>
  <si>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</si>
  <si>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</si>
  <si>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</si>
  <si>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</si>
  <si>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</si>
  <si>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</si>
  <si>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</si>
  <si>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</si>
  <si>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</si>
  <si>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</si>
  <si>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</si>
  <si>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</si>
  <si>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</si>
  <si>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</si>
  <si>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</si>
  <si>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</si>
  <si>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</si>
  <si>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</si>
  <si>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</si>
  <si>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</si>
  <si>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</si>
  <si>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</si>
  <si>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</si>
  <si>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</si>
  <si>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</si>
  <si>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</si>
  <si>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</si>
  <si>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</si>
  <si>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</si>
  <si>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</si>
  <si>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</si>
  <si>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</si>
  <si>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</si>
  <si>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</si>
  <si>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</si>
  <si>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</si>
  <si>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</si>
  <si>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</si>
  <si>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</si>
  <si>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</si>
  <si>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</si>
  <si>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</si>
  <si>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</si>
  <si>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</si>
  <si>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</si>
  <si>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</si>
  <si>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</si>
  <si>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</si>
  <si>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</si>
  <si>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</si>
  <si>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</si>
  <si>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</si>
  <si>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</si>
  <si>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</si>
  <si>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</si>
  <si>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</si>
  <si>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</si>
  <si>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</si>
  <si>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</si>
  <si>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</si>
  <si>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</si>
  <si>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</si>
  <si>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</si>
  <si>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</si>
  <si>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</si>
  <si>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</si>
  <si>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</si>
  <si>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</si>
  <si>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</si>
  <si>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</si>
  <si>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</si>
  <si>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</si>
  <si>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</si>
  <si>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</si>
  <si>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</si>
  <si>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</si>
  <si>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</si>
  <si>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</si>
  <si>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</si>
  <si>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</si>
  <si>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</si>
  <si>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</si>
  <si>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</si>
  <si>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</si>
  <si>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</si>
  <si>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</si>
  <si>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</si>
  <si>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</si>
  <si>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</si>
  <si>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</si>
  <si>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</si>
  <si>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</si>
  <si>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</si>
  <si>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</si>
  <si>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</si>
  <si>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</si>
  <si>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</si>
  <si>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</si>
  <si>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</si>
  <si>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</si>
  <si>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</si>
  <si>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</si>
  <si>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</si>
  <si>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</si>
  <si>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</si>
  <si>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</si>
  <si>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</si>
  <si>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</si>
  <si>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</si>
  <si>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</si>
  <si>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</si>
  <si>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</si>
  <si>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</si>
  <si>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</si>
  <si>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</si>
  <si>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</si>
  <si>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</si>
  <si>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</si>
  <si>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</si>
  <si>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</si>
  <si>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</si>
  <si>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</si>
  <si>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</si>
  <si>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</si>
  <si>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</si>
  <si>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</si>
  <si>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</si>
  <si>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</si>
  <si>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</si>
  <si>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</si>
  <si>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</si>
  <si>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</si>
  <si>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</si>
  <si>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</si>
  <si>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</si>
  <si>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</si>
  <si>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</si>
  <si>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</si>
  <si>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</si>
  <si>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</si>
  <si>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</si>
  <si>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</si>
  <si>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</si>
  <si>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</si>
  <si>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</si>
  <si>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</si>
  <si>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</si>
  <si>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</si>
  <si>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</si>
  <si>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</si>
  <si>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</si>
  <si>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</si>
  <si>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</si>
  <si>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</si>
  <si>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</si>
  <si>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</si>
  <si>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</si>
  <si>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</si>
  <si>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</si>
  <si>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</si>
  <si>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</si>
  <si>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</si>
  <si>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</si>
  <si>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</si>
  <si>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</si>
  <si>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</si>
  <si>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</si>
  <si>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</si>
  <si>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</si>
  <si>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</si>
  <si>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</si>
  <si>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</si>
  <si>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</si>
  <si>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</si>
  <si>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</si>
  <si>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</si>
  <si>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</si>
  <si>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</si>
  <si>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</si>
  <si>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</si>
  <si>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</si>
  <si>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</si>
  <si>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</si>
  <si>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</si>
  <si>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</si>
  <si>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</si>
  <si>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</si>
  <si>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</si>
  <si>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</si>
  <si>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</si>
  <si>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</si>
  <si>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</si>
  <si>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</si>
  <si>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</si>
  <si>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</si>
  <si>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</si>
  <si>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</si>
  <si>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</si>
  <si>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</si>
  <si>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</si>
  <si>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</si>
  <si>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</si>
  <si>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</si>
  <si>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</si>
  <si>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</si>
  <si>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</si>
  <si>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</si>
  <si>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</si>
  <si>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</si>
  <si>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</si>
  <si>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</si>
  <si>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</si>
  <si>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</si>
  <si>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</si>
  <si>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</si>
  <si>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</si>
  <si>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</si>
  <si>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</si>
  <si>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</si>
  <si>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</si>
  <si>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</si>
  <si>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</si>
  <si>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</si>
  <si>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</si>
  <si>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</si>
  <si>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</si>
  <si>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</si>
  <si>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</si>
  <si>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</si>
  <si>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</si>
  <si>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</si>
  <si>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</si>
  <si>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</si>
  <si>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TUXCUECA</t>
  </si>
  <si>
    <t>DEL 1 AL 30 DE ABRIL DE 2021</t>
  </si>
  <si>
    <t>PROF. REYES MANCILLA ACEVES</t>
  </si>
  <si>
    <t>L.I. CESAR ZEPEDA CARRANZA</t>
  </si>
  <si>
    <t>PRESIDENTE MUNICIPAL</t>
  </si>
  <si>
    <t>ENCARGADO DE LA HACIENDA MPAL</t>
  </si>
  <si>
    <t>ASEJ2021-04-14-08-2021-1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</si>
</sst>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D97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64" t="s">
        <v>386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6" s="2" customFormat="1" ht="21">
      <c r="A2" s="1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s="2" customFormat="1" ht="18.75">
      <c r="A3" s="1"/>
      <c r="B3" s="66" t="s">
        <v>387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">
        <v>2021</v>
      </c>
      <c r="AG5" s="6">
        <v>2020</v>
      </c>
      <c r="AH5" s="6" t="s">
        <v>3</v>
      </c>
      <c r="AI5" s="67" t="s">
        <v>2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">
        <v>2021</v>
      </c>
      <c r="BN5" s="6">
        <v>2020</v>
      </c>
    </row>
    <row r="6" spans="1:66" s="11" customFormat="1" ht="15" customHeight="1">
      <c r="A6" s="8">
        <v>10000</v>
      </c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9"/>
      <c r="AG6" s="9"/>
      <c r="AH6" s="10" t="s">
        <v>5</v>
      </c>
      <c r="AI6" s="68" t="s">
        <v>6</v>
      </c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9"/>
      <c r="BN6" s="9"/>
    </row>
    <row r="7" spans="1:66" s="11" customFormat="1" ht="15" customHeight="1">
      <c r="A7" s="12">
        <v>11000</v>
      </c>
      <c r="B7" s="72" t="s">
        <v>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3"/>
      <c r="AG7" s="13"/>
      <c r="AH7" s="14" t="s">
        <v>8</v>
      </c>
      <c r="AI7" s="72" t="s">
        <v>9</v>
      </c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15"/>
      <c r="BN7" s="15"/>
    </row>
    <row r="8" spans="1:66" s="11" customFormat="1" ht="15" customHeight="1">
      <c r="A8" s="12">
        <v>11100</v>
      </c>
      <c r="B8" s="73" t="s">
        <v>10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16">
        <f>SUM(AF9:AF15)</f>
        <v>8119432.6000000006</v>
      </c>
      <c r="AG8" s="16">
        <f>SUM(AG9:AG15)</f>
        <v>3912202.96</v>
      </c>
      <c r="AH8" s="14" t="s">
        <v>11</v>
      </c>
      <c r="AI8" s="73" t="s">
        <v>12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16">
        <f>SUM(BM9:BM17)</f>
        <v>3466196.7</v>
      </c>
      <c r="BN8" s="16">
        <f>SUM(BN9:BN17)</f>
        <v>3054880.06</v>
      </c>
    </row>
    <row r="9" spans="1:66" s="11" customFormat="1" ht="15" customHeight="1">
      <c r="A9" s="17">
        <v>11110</v>
      </c>
      <c r="B9" s="70" t="s">
        <v>13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18">
        <v>3747.76</v>
      </c>
      <c r="AG9" s="18">
        <v>4733.46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170.75</v>
      </c>
      <c r="BN9" s="18">
        <v>170.75</v>
      </c>
    </row>
    <row r="10" spans="1:66" s="11" customFormat="1" ht="15" customHeight="1">
      <c r="A10" s="17">
        <v>11120</v>
      </c>
      <c r="B10" s="70" t="s">
        <v>16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18">
        <v>6960551.2300000004</v>
      </c>
      <c r="AG10" s="18">
        <v>2999774.38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0</v>
      </c>
      <c r="BN10" s="18">
        <v>0</v>
      </c>
    </row>
    <row r="11" spans="1:66" s="11" customFormat="1" ht="15" customHeight="1">
      <c r="A11" s="17">
        <v>11130</v>
      </c>
      <c r="B11" s="70" t="s">
        <v>19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0</v>
      </c>
      <c r="BN11" s="18">
        <v>0</v>
      </c>
    </row>
    <row r="12" spans="1:66" s="11" customFormat="1" ht="15" customHeight="1">
      <c r="A12" s="17">
        <v>11140</v>
      </c>
      <c r="B12" s="70" t="s">
        <v>22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70" t="s">
        <v>25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18">
        <v>0</v>
      </c>
      <c r="AG13" s="18">
        <v>0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70" t="s">
        <v>28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70" t="s">
        <v>31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18">
        <v>1155133.6100000001</v>
      </c>
      <c r="AG15" s="18">
        <v>907695.12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3466025.95</v>
      </c>
      <c r="BN15" s="18">
        <v>3054709.31</v>
      </c>
    </row>
    <row r="16" spans="1:66" s="11" customFormat="1" ht="15" customHeight="1">
      <c r="A16" s="12">
        <v>11200</v>
      </c>
      <c r="B16" s="73" t="s">
        <v>34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6">
        <f>SUM(AF17:AF23)</f>
        <v>0</v>
      </c>
      <c r="AG16" s="16">
        <f>SUM(AG17:AG23)</f>
        <v>0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70" t="s">
        <v>37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0</v>
      </c>
      <c r="BN17" s="18">
        <v>0</v>
      </c>
    </row>
    <row r="18" spans="1:66" s="11" customFormat="1" ht="15" customHeight="1">
      <c r="A18" s="17">
        <v>11220</v>
      </c>
      <c r="B18" s="70" t="s">
        <v>40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18">
        <v>0</v>
      </c>
      <c r="AG18" s="18">
        <v>0</v>
      </c>
      <c r="AH18" s="14" t="s">
        <v>41</v>
      </c>
      <c r="AI18" s="73" t="s">
        <v>42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16">
        <f>SUM(BM19:BM21)</f>
        <v>2466236.2799999998</v>
      </c>
      <c r="BN18" s="16">
        <f>SUM(BN19:BN21)</f>
        <v>2966236.28</v>
      </c>
    </row>
    <row r="19" spans="1:66" s="11" customFormat="1" ht="15" customHeight="1">
      <c r="A19" s="17" t="s">
        <v>43</v>
      </c>
      <c r="B19" s="70" t="s">
        <v>44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18">
        <v>0</v>
      </c>
      <c r="AG19" s="18">
        <v>0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70" t="s">
        <v>48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70" t="s">
        <v>52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8">
        <v>0</v>
      </c>
      <c r="AG21" s="18">
        <v>0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2466236.2799999998</v>
      </c>
      <c r="BN21" s="18">
        <v>2966236.28</v>
      </c>
    </row>
    <row r="22" spans="1:66" s="11" customFormat="1" ht="15" customHeight="1">
      <c r="A22" s="17" t="s">
        <v>55</v>
      </c>
      <c r="B22" s="70" t="s">
        <v>56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8">
        <v>0</v>
      </c>
      <c r="AG22" s="18">
        <v>0</v>
      </c>
      <c r="AH22" s="14" t="s">
        <v>57</v>
      </c>
      <c r="AI22" s="73" t="s">
        <v>58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16">
        <f>SUM(BM23:BM25)</f>
        <v>357522.94</v>
      </c>
      <c r="BN22" s="16">
        <f>SUM(BN23:BN25)</f>
        <v>918609</v>
      </c>
    </row>
    <row r="23" spans="1:66" s="11" customFormat="1" ht="15" customHeight="1">
      <c r="A23" s="17" t="s">
        <v>59</v>
      </c>
      <c r="B23" s="70" t="s">
        <v>60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18">
        <v>0</v>
      </c>
      <c r="AG23" s="18">
        <v>0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357522.94</v>
      </c>
      <c r="BN23" s="18">
        <v>918609</v>
      </c>
    </row>
    <row r="24" spans="1:66" s="11" customFormat="1" ht="15" customHeight="1">
      <c r="A24" s="12" t="s">
        <v>63</v>
      </c>
      <c r="B24" s="73" t="s">
        <v>64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16">
        <f>SUM(AF25:AF29)</f>
        <v>1684313.17</v>
      </c>
      <c r="AG24" s="16">
        <f>SUM(AG25:AG29)</f>
        <v>569157.27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70" t="s">
        <v>68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18">
        <v>0</v>
      </c>
      <c r="AG25" s="18">
        <v>0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70" t="s">
        <v>72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8">
        <v>0</v>
      </c>
      <c r="AG26" s="18">
        <v>0</v>
      </c>
      <c r="AH26" s="14" t="s">
        <v>73</v>
      </c>
      <c r="AI26" s="73" t="s">
        <v>74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70" t="s">
        <v>76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70" t="s">
        <v>80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70" t="s">
        <v>84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8">
        <v>1684313.17</v>
      </c>
      <c r="AG29" s="18">
        <v>569157.27</v>
      </c>
      <c r="AH29" s="14" t="s">
        <v>85</v>
      </c>
      <c r="AI29" s="73" t="s">
        <v>86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3" t="s">
        <v>88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70" t="s">
        <v>92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70" t="s">
        <v>96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70" t="s">
        <v>100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8">
        <v>0</v>
      </c>
      <c r="AG33" s="18">
        <v>0</v>
      </c>
      <c r="AH33" s="14" t="s">
        <v>101</v>
      </c>
      <c r="AI33" s="73" t="s">
        <v>102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70" t="s">
        <v>104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70" t="s">
        <v>108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3" t="s">
        <v>112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70" t="s">
        <v>116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3" t="s">
        <v>120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70" t="s">
        <v>124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3" t="s">
        <v>130</v>
      </c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3" t="s">
        <v>132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3" t="s">
        <v>146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7" t="s">
        <v>148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0</v>
      </c>
      <c r="BN45" s="18">
        <v>0</v>
      </c>
    </row>
    <row r="46" spans="1:66" s="11" customFormat="1" ht="15" customHeight="1">
      <c r="A46" s="17"/>
      <c r="B46" s="74" t="s">
        <v>151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22">
        <f>AF8+AF16+AF24+AF30+AF36+AF38+AF41</f>
        <v>9803745.7699999996</v>
      </c>
      <c r="AG46" s="22">
        <f>AG8+AG16+AG24+AG30+AG36+AG38+AG41</f>
        <v>4481360.2300000004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2" t="s">
        <v>155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22"/>
      <c r="AG47" s="22"/>
      <c r="AH47" s="24" t="s">
        <v>156</v>
      </c>
      <c r="AI47" s="75" t="s">
        <v>157</v>
      </c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3" t="s">
        <v>159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16">
        <f>SUM(AF49:AF52)</f>
        <v>0</v>
      </c>
      <c r="AG48" s="16">
        <f>SUM(AG49:AG52)</f>
        <v>0</v>
      </c>
      <c r="AH48" s="10"/>
      <c r="AI48" s="76" t="s">
        <v>160</v>
      </c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22">
        <f>BM8+BM18+BM22+BM26+BM29+BM33+BM40+BM44</f>
        <v>6289955.9200000009</v>
      </c>
      <c r="BN48" s="22">
        <f>BN8+BN18+BN22+BN26+BN29+BN33+BN40+BN44</f>
        <v>6939725.3399999999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2" t="s">
        <v>164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3" t="s">
        <v>168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3" t="s">
        <v>178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16">
        <f>SUM(AF54:AF58)</f>
        <v>0</v>
      </c>
      <c r="AG53" s="16">
        <f>SUM(AG54:AG58)</f>
        <v>0</v>
      </c>
      <c r="AH53" s="14" t="s">
        <v>179</v>
      </c>
      <c r="AI53" s="73" t="s">
        <v>180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16">
        <f>SUM(BM54:BM56)</f>
        <v>6286667.6200000001</v>
      </c>
      <c r="BN53" s="16">
        <f>SUM(BN54:BN56)</f>
        <v>6286667.6200000001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0</v>
      </c>
      <c r="AG54" s="18">
        <v>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0</v>
      </c>
      <c r="AG55" s="18">
        <v>0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6286667.6200000001</v>
      </c>
      <c r="BN56" s="18">
        <v>6286667.6200000001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3" t="s">
        <v>196</v>
      </c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3" t="s">
        <v>202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16">
        <f>SUM(AF60:AF66)</f>
        <v>31528701.199999999</v>
      </c>
      <c r="AG59" s="16">
        <f>SUM(AG60:AG66)</f>
        <v>31528701.199999999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0</v>
      </c>
      <c r="AG60" s="18">
        <v>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0</v>
      </c>
      <c r="AG62" s="18">
        <v>0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31528701.199999999</v>
      </c>
      <c r="AG63" s="18">
        <v>31528701.199999999</v>
      </c>
      <c r="AH63" s="14" t="s">
        <v>219</v>
      </c>
      <c r="AI63" s="73" t="s">
        <v>220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0</v>
      </c>
      <c r="AG64" s="18">
        <v>0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0</v>
      </c>
      <c r="AG65" s="18">
        <v>0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3" t="s">
        <v>234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16">
        <f>SUM(AF68:AF75)</f>
        <v>825885.85</v>
      </c>
      <c r="AG67" s="16">
        <f>SUM(AG68:AG75)</f>
        <v>555354.24</v>
      </c>
      <c r="AH67" s="14" t="s">
        <v>235</v>
      </c>
      <c r="AI67" s="73" t="s">
        <v>236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347854.41</v>
      </c>
      <c r="AG68" s="18">
        <v>286987.01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10087.01</v>
      </c>
      <c r="AG69" s="18">
        <v>10087.01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0</v>
      </c>
      <c r="AG70" s="18">
        <v>0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0</v>
      </c>
      <c r="AG71" s="18">
        <v>0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0</v>
      </c>
      <c r="AG72" s="18">
        <v>0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467944.43</v>
      </c>
      <c r="AG73" s="18">
        <v>258280.22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0</v>
      </c>
      <c r="AG74" s="18">
        <v>0</v>
      </c>
      <c r="AH74" s="14" t="s">
        <v>263</v>
      </c>
      <c r="AI74" s="73" t="s">
        <v>264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3" t="s">
        <v>270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16">
        <f>SUM(AF77:AF81)</f>
        <v>104099.94</v>
      </c>
      <c r="AG76" s="16">
        <f>SUM(AG77:AG81)</f>
        <v>34699.980000000003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104099.94</v>
      </c>
      <c r="AG77" s="18">
        <v>34699.980000000003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5" t="s">
        <v>280</v>
      </c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8" t="s">
        <v>283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25">
        <f>BM50+BM53+BM57+BM63+BM67+BM74</f>
        <v>6286667.6200000001</v>
      </c>
      <c r="BN79" s="25">
        <f>BN50+BN53+BN57+BN63+BN67+BN74</f>
        <v>6286667.6200000001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9" t="s">
        <v>286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26">
        <f>BM48+BM79</f>
        <v>12576623.540000001</v>
      </c>
      <c r="BN80" s="26">
        <f>BN48+BN79</f>
        <v>13226392.960000001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80" t="s">
        <v>290</v>
      </c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18"/>
      <c r="BN81" s="18"/>
    </row>
    <row r="82" spans="1:66" s="11" customFormat="1" ht="15" customHeight="1">
      <c r="A82" s="12" t="s">
        <v>291</v>
      </c>
      <c r="B82" s="73" t="s">
        <v>292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16">
        <f>SUM(AF83:AF87)</f>
        <v>0</v>
      </c>
      <c r="AG82" s="16">
        <f>SUM(AG83:AG87)</f>
        <v>0</v>
      </c>
      <c r="AH82" s="28" t="s">
        <v>293</v>
      </c>
      <c r="AI82" s="72" t="s">
        <v>294</v>
      </c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2" t="s">
        <v>310</v>
      </c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16">
        <f>BM87+BM88+BM89+BM94+BM98</f>
        <v>29685809.220000003</v>
      </c>
      <c r="BN86" s="16">
        <f>BN87+BN88+BN89+BN94+BN98</f>
        <v>23373722.690000001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6312086.5300000003</v>
      </c>
      <c r="BN87" s="18">
        <v>3916364.05</v>
      </c>
    </row>
    <row r="88" spans="1:66" s="11" customFormat="1" ht="15" customHeight="1">
      <c r="A88" s="12" t="s">
        <v>315</v>
      </c>
      <c r="B88" s="73" t="s">
        <v>316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16">
        <f>SUM(AF89:AF94)</f>
        <v>0</v>
      </c>
      <c r="AG88" s="16">
        <f>SUM(AG89:AG94)</f>
        <v>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23373722.690000001</v>
      </c>
      <c r="BN88" s="18">
        <v>19457358.640000001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0</v>
      </c>
      <c r="AG89" s="18">
        <v>0</v>
      </c>
      <c r="AH89" s="14" t="s">
        <v>321</v>
      </c>
      <c r="AI89" s="72" t="s">
        <v>322</v>
      </c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2" t="s">
        <v>342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3" t="s">
        <v>344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2" t="s">
        <v>358</v>
      </c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73" t="s">
        <v>368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16">
        <f>SUM(AF102:AF104)</f>
        <v>0</v>
      </c>
      <c r="AG101" s="16">
        <f>SUM(AG102:AG104)</f>
        <v>0</v>
      </c>
      <c r="AH101" s="14" t="s">
        <v>369</v>
      </c>
      <c r="AI101" s="72" t="s">
        <v>370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5" t="s">
        <v>378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5" t="s">
        <v>380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29685809.220000003</v>
      </c>
      <c r="BN104" s="33">
        <f>BN82+BN86+BN101</f>
        <v>23373722.690000001</v>
      </c>
    </row>
    <row r="105" spans="1:66" s="11" customFormat="1" ht="15" customHeight="1">
      <c r="A105" s="57"/>
      <c r="B105" s="58"/>
      <c r="C105" s="69" t="s">
        <v>385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3">
        <f>AF48+AF53+AF59+AF67+AF76+AF82+AF88+AF95+AF101</f>
        <v>32458686.990000002</v>
      </c>
      <c r="AG105" s="63">
        <f>AG48+AG53+AG59+AG67+AG76+AG82+AG88+AG95+AG101</f>
        <v>32118755.419999998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82" t="s">
        <v>382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62">
        <f>AF46+AF105</f>
        <v>42262432.760000005</v>
      </c>
      <c r="AG106" s="36">
        <f>AG46+AG105</f>
        <v>36600115.649999999</v>
      </c>
      <c r="AH106" s="37"/>
      <c r="AI106" s="83" t="s">
        <v>383</v>
      </c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38">
        <f>BM80+BM104</f>
        <v>42262432.760000005</v>
      </c>
      <c r="BN106" s="38">
        <f>BN80+BN104</f>
        <v>36600115.650000006</v>
      </c>
    </row>
    <row r="107" spans="1:66" s="11" customFormat="1" ht="15" customHeight="1" thickTop="1">
      <c r="A107" s="3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39"/>
      <c r="AG107" s="39"/>
      <c r="AH107" s="37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89" t="s">
        <v>392</v>
      </c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86" t="s">
        <v>388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86" t="s">
        <v>389</v>
      </c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zyTECN+vVM9dlpDu51I3maAYS3U9f+XU4n4K9a4F2KrIQUBm/A1aKqFDltEDENi+Ka9lRvPxoIvlcHb6ouHTbw==" saltValue="kintXRWeIhgWbbvwSurPPQ==" spinCount="100000" sheet="1" objects="1" scenarios="1"/>
  <mergeCells count="214"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RICARDO</cp:lastModifiedBy>
  <cp:lastPrinted>2020-12-02T19:39:35Z</cp:lastPrinted>
  <dcterms:created xsi:type="dcterms:W3CDTF">2020-01-21T01:24:36Z</dcterms:created>
  <dcterms:modified xsi:type="dcterms:W3CDTF">2021-08-14T19:42:32Z</dcterms:modified>
</cp:coreProperties>
</file>